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Лист3" sheetId="1" r:id="rId1"/>
  </sheets>
  <definedNames>
    <definedName name="_GoBack" localSheetId="0">'Лист3'!$D$8</definedName>
  </definedNames>
  <calcPr fullCalcOnLoad="1"/>
</workbook>
</file>

<file path=xl/sharedStrings.xml><?xml version="1.0" encoding="utf-8"?>
<sst xmlns="http://schemas.openxmlformats.org/spreadsheetml/2006/main" count="36" uniqueCount="35">
  <si>
    <t>№ п/п</t>
  </si>
  <si>
    <t>Наименование субсидии</t>
  </si>
  <si>
    <t xml:space="preserve">Плановые назначения </t>
  </si>
  <si>
    <t>Поступления всего:</t>
  </si>
  <si>
    <t>Субсидия на финансовое обеспечение выполнения муниципального задания на оказание муниципальных услуг</t>
  </si>
  <si>
    <t>Субсидия на иные цели</t>
  </si>
  <si>
    <t xml:space="preserve">Выплаты </t>
  </si>
  <si>
    <t>226</t>
  </si>
  <si>
    <t>290</t>
  </si>
  <si>
    <t>310</t>
  </si>
  <si>
    <t>340</t>
  </si>
  <si>
    <t>счет</t>
  </si>
  <si>
    <t xml:space="preserve">Доходы учреждения  поступившие на лицевые счета   </t>
  </si>
  <si>
    <t>Фактически освоено (кассовые расходы) по лицевым счетам, открытым в УФК</t>
  </si>
  <si>
    <t>Остатки неиспользованных средств на л/сч (на начало отчетного периода)</t>
  </si>
  <si>
    <t>Остатки неиспользованных средств на л/сч       (на конец отчетного периода)</t>
  </si>
  <si>
    <t>Приносящая доход деятельность (собственные доходы учреждения)</t>
  </si>
  <si>
    <t>Фонд оплаты труда и страховые взносы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</si>
  <si>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</si>
  <si>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государственных нужд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</si>
  <si>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 либо должностных лиц этих органов, а также в результате деятельности казенных учреждений</t>
  </si>
  <si>
    <t>Уплата прочих налогов, сборов</t>
  </si>
  <si>
    <t>Уплата иных платежей</t>
  </si>
  <si>
    <t>Закупка товаров, работ, услуг в целях капитального ремонта государственного имущества</t>
  </si>
  <si>
    <t>Код ВР</t>
  </si>
  <si>
    <t>Уплата налога на имущество организаций и земельного налога</t>
  </si>
  <si>
    <t>Премии и гранты</t>
  </si>
  <si>
    <t>Раздел 4 "О показателях эффективности деятельности учреждения"</t>
  </si>
  <si>
    <t>Стипендии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</si>
  <si>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</si>
  <si>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Иные выплаты персоналу, за исключением фонда оплаты труда</t>
  </si>
  <si>
    <t>Закупка энергетических ресурсов</t>
  </si>
  <si>
    <t>Пособия, компенсации и иные социальные выплаты гражданам, кроме публичных нормативных обязательств</t>
  </si>
  <si>
    <t>247</t>
  </si>
  <si>
    <t>321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</si>
</sst>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2" max="2" width="35.8515625" style="0" bestFit="1" customWidth="1"/>
    <col min="4" max="4" width="14.140625" style="0" customWidth="1"/>
    <col min="5" max="5" width="12.28125" style="0" hidden="1" customWidth="1"/>
    <col min="6" max="6" width="11.28125" style="0" hidden="1" customWidth="1"/>
    <col min="7" max="7" width="16.7109375" style="0" customWidth="1"/>
    <col min="8" max="9" width="12.28125" style="0" hidden="1" customWidth="1"/>
    <col min="10" max="10" width="18.8515625" style="0" customWidth="1"/>
    <col min="11" max="11" width="15.28125" style="0" customWidth="1"/>
    <col min="12" max="12" width="17.421875" style="0" customWidth="1"/>
    <col min="13" max="13" width="11.7109375" style="0" bestFit="1" customWidth="1"/>
  </cols>
  <sheetData>
    <row r="1" spans="1:12" ht="12.75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01.25" customHeight="1">
      <c r="A2" s="3"/>
      <c r="B2" s="3"/>
      <c r="C2" s="24" t="s">
        <v>24</v>
      </c>
      <c r="D2" s="25" t="s">
        <v>2</v>
      </c>
      <c r="E2" s="3"/>
      <c r="F2" s="3"/>
      <c r="G2" s="25" t="s">
        <v>12</v>
      </c>
      <c r="H2" s="4"/>
      <c r="I2" s="4"/>
      <c r="J2" s="25" t="s">
        <v>13</v>
      </c>
      <c r="K2" s="25" t="s">
        <v>14</v>
      </c>
      <c r="L2" s="23" t="s">
        <v>15</v>
      </c>
    </row>
    <row r="3" spans="1:12" ht="12.75">
      <c r="A3" s="3" t="s">
        <v>0</v>
      </c>
      <c r="B3" s="3" t="s">
        <v>1</v>
      </c>
      <c r="C3" s="24"/>
      <c r="D3" s="26"/>
      <c r="E3" s="19" t="s">
        <v>11</v>
      </c>
      <c r="F3" s="20"/>
      <c r="G3" s="26"/>
      <c r="H3" s="21" t="s">
        <v>11</v>
      </c>
      <c r="I3" s="22"/>
      <c r="J3" s="26"/>
      <c r="K3" s="26"/>
      <c r="L3" s="23"/>
    </row>
    <row r="4" spans="1:13" ht="12.75">
      <c r="A4" s="3"/>
      <c r="B4" s="5" t="s">
        <v>3</v>
      </c>
      <c r="C4" s="4"/>
      <c r="D4" s="10">
        <f>D5+D6+D7</f>
        <v>46836884.190000005</v>
      </c>
      <c r="E4" s="15">
        <v>20</v>
      </c>
      <c r="F4" s="15">
        <v>21</v>
      </c>
      <c r="G4" s="10">
        <f>G5+G6+G7</f>
        <v>44092134.64</v>
      </c>
      <c r="H4" s="15">
        <v>20</v>
      </c>
      <c r="I4" s="15">
        <v>21</v>
      </c>
      <c r="J4" s="10">
        <f>J5+J6+J7</f>
        <v>44092134.64</v>
      </c>
      <c r="K4" s="7">
        <f>K5+K6+K7</f>
        <v>0</v>
      </c>
      <c r="L4" s="7">
        <f>L5+L6+L7</f>
        <v>0</v>
      </c>
      <c r="M4" s="13"/>
    </row>
    <row r="5" spans="1:12" ht="39">
      <c r="A5" s="3">
        <v>1</v>
      </c>
      <c r="B5" s="5" t="s">
        <v>4</v>
      </c>
      <c r="C5" s="4">
        <v>130</v>
      </c>
      <c r="D5" s="16">
        <v>40618051.92</v>
      </c>
      <c r="E5" s="17"/>
      <c r="F5" s="17"/>
      <c r="G5" s="16">
        <v>1752457.12</v>
      </c>
      <c r="H5" s="16"/>
      <c r="I5" s="16"/>
      <c r="J5" s="16">
        <v>1752457.12</v>
      </c>
      <c r="K5" s="1"/>
      <c r="L5" s="8">
        <f>K5+G5-J5</f>
        <v>0</v>
      </c>
    </row>
    <row r="6" spans="1:12" ht="12.75">
      <c r="A6" s="3">
        <v>2</v>
      </c>
      <c r="B6" s="5" t="s">
        <v>5</v>
      </c>
      <c r="C6" s="4">
        <v>150</v>
      </c>
      <c r="D6" s="16">
        <v>4466067.35</v>
      </c>
      <c r="E6" s="17"/>
      <c r="F6" s="17"/>
      <c r="G6" s="16">
        <v>39783396.63</v>
      </c>
      <c r="H6" s="16"/>
      <c r="I6" s="16"/>
      <c r="J6" s="16">
        <v>39783396.63</v>
      </c>
      <c r="K6" s="1"/>
      <c r="L6" s="8">
        <f>K6+G6-J6</f>
        <v>0</v>
      </c>
    </row>
    <row r="7" spans="1:13" ht="25.5">
      <c r="A7" s="3">
        <v>3</v>
      </c>
      <c r="B7" s="5" t="s">
        <v>16</v>
      </c>
      <c r="C7" s="4">
        <v>130</v>
      </c>
      <c r="D7" s="16">
        <v>1752764.92</v>
      </c>
      <c r="E7" s="17"/>
      <c r="F7" s="17"/>
      <c r="G7" s="16">
        <v>2556280.89</v>
      </c>
      <c r="H7" s="16"/>
      <c r="I7" s="16"/>
      <c r="J7" s="16">
        <v>2556280.89</v>
      </c>
      <c r="K7" s="1"/>
      <c r="L7" s="8">
        <f>K7+G7-J7</f>
        <v>0</v>
      </c>
      <c r="M7" s="13"/>
    </row>
    <row r="8" spans="1:12" ht="12.75">
      <c r="A8" s="3"/>
      <c r="B8" s="5" t="s">
        <v>6</v>
      </c>
      <c r="C8" s="4"/>
      <c r="D8" s="10">
        <f>SUM(D9:D25)</f>
        <v>46836884.190000005</v>
      </c>
      <c r="E8" s="12">
        <f>SUM(E9:E25)</f>
        <v>0</v>
      </c>
      <c r="F8" s="12">
        <f>SUM(F9:F25)</f>
        <v>0</v>
      </c>
      <c r="G8" s="9"/>
      <c r="H8" s="12">
        <f>SUM(H9:H25)</f>
        <v>0</v>
      </c>
      <c r="I8" s="12">
        <f>SUM(I9:I25)</f>
        <v>0</v>
      </c>
      <c r="J8" s="10">
        <f>SUM(J9:J25)</f>
        <v>44092134.64000001</v>
      </c>
      <c r="K8" s="2"/>
      <c r="L8" s="6"/>
    </row>
    <row r="9" spans="1:12" ht="12.75">
      <c r="A9" s="3"/>
      <c r="B9" s="3" t="s">
        <v>17</v>
      </c>
      <c r="C9" s="4">
        <v>111</v>
      </c>
      <c r="D9" s="16">
        <f>27711501.06+100000</f>
        <v>27811501.06</v>
      </c>
      <c r="E9" s="11"/>
      <c r="F9" s="11"/>
      <c r="G9" s="1"/>
      <c r="H9" s="11"/>
      <c r="I9" s="11"/>
      <c r="J9" s="16">
        <f>27201456.85+1719.07</f>
        <v>27203175.92</v>
      </c>
      <c r="K9" s="2"/>
      <c r="L9" s="6"/>
    </row>
    <row r="10" spans="1:12" ht="25.5">
      <c r="A10" s="3"/>
      <c r="B10" s="3" t="s">
        <v>30</v>
      </c>
      <c r="C10" s="4">
        <v>112</v>
      </c>
      <c r="D10" s="16">
        <v>34232</v>
      </c>
      <c r="E10" s="16"/>
      <c r="F10" s="11"/>
      <c r="G10" s="16"/>
      <c r="H10" s="16"/>
      <c r="I10" s="11"/>
      <c r="J10" s="16">
        <v>34232</v>
      </c>
      <c r="K10" s="16"/>
      <c r="L10" s="6"/>
    </row>
    <row r="11" spans="1:12" ht="51.75">
      <c r="A11" s="3"/>
      <c r="B11" s="3" t="s">
        <v>29</v>
      </c>
      <c r="C11" s="4">
        <v>113</v>
      </c>
      <c r="D11" s="16">
        <v>216035</v>
      </c>
      <c r="E11" s="16"/>
      <c r="F11" s="11"/>
      <c r="G11" s="16"/>
      <c r="H11" s="16"/>
      <c r="I11" s="11"/>
      <c r="J11" s="16">
        <v>216035</v>
      </c>
      <c r="K11" s="16"/>
      <c r="L11" s="6"/>
    </row>
    <row r="12" spans="1:12" ht="51.75">
      <c r="A12" s="3"/>
      <c r="B12" s="3" t="s">
        <v>18</v>
      </c>
      <c r="C12" s="4">
        <v>119</v>
      </c>
      <c r="D12" s="16">
        <f>8153700.48+649.35</f>
        <v>8154349.83</v>
      </c>
      <c r="E12" s="11"/>
      <c r="F12" s="11"/>
      <c r="G12" s="1"/>
      <c r="H12" s="11"/>
      <c r="I12" s="11"/>
      <c r="J12" s="16">
        <f>8153700.48+649.35</f>
        <v>8154349.83</v>
      </c>
      <c r="K12" s="2"/>
      <c r="L12" s="6"/>
    </row>
    <row r="13" spans="1:12" ht="39" hidden="1">
      <c r="A13" s="3"/>
      <c r="B13" s="3" t="s">
        <v>23</v>
      </c>
      <c r="C13" s="4">
        <v>243</v>
      </c>
      <c r="D13" s="16"/>
      <c r="E13" s="11"/>
      <c r="F13" s="11"/>
      <c r="G13" s="1"/>
      <c r="H13" s="11"/>
      <c r="I13" s="11"/>
      <c r="J13" s="16"/>
      <c r="K13" s="2"/>
      <c r="L13" s="6"/>
    </row>
    <row r="14" spans="1:12" ht="25.5">
      <c r="A14" s="3"/>
      <c r="B14" s="3" t="s">
        <v>19</v>
      </c>
      <c r="C14" s="4">
        <v>244</v>
      </c>
      <c r="D14" s="16">
        <v>8278871.22</v>
      </c>
      <c r="E14" s="11"/>
      <c r="F14" s="11"/>
      <c r="G14" s="1"/>
      <c r="H14" s="11"/>
      <c r="I14" s="11"/>
      <c r="J14" s="16">
        <v>6145696.81</v>
      </c>
      <c r="K14" s="6"/>
      <c r="L14" s="6"/>
    </row>
    <row r="15" spans="1:12" ht="12.75">
      <c r="A15" s="3"/>
      <c r="B15" s="3" t="s">
        <v>31</v>
      </c>
      <c r="C15" s="4" t="s">
        <v>33</v>
      </c>
      <c r="D15" s="16">
        <v>1714718.86</v>
      </c>
      <c r="E15" s="4"/>
      <c r="F15" s="11"/>
      <c r="G15" s="1"/>
      <c r="H15" s="11"/>
      <c r="I15" s="11"/>
      <c r="J15" s="16">
        <v>1714718.86</v>
      </c>
      <c r="K15" s="6"/>
      <c r="L15" s="6"/>
    </row>
    <row r="16" spans="1:12" ht="39">
      <c r="A16" s="3"/>
      <c r="B16" s="3" t="s">
        <v>32</v>
      </c>
      <c r="C16" s="4" t="s">
        <v>34</v>
      </c>
      <c r="D16" s="16">
        <v>8840</v>
      </c>
      <c r="E16" s="4"/>
      <c r="F16" s="11"/>
      <c r="G16" s="1"/>
      <c r="H16" s="11"/>
      <c r="I16" s="11"/>
      <c r="J16" s="16">
        <v>5590</v>
      </c>
      <c r="K16" s="6"/>
      <c r="L16" s="6"/>
    </row>
    <row r="17" spans="1:12" ht="117" hidden="1">
      <c r="A17" s="3"/>
      <c r="B17" s="14" t="s">
        <v>20</v>
      </c>
      <c r="C17" s="4">
        <v>831</v>
      </c>
      <c r="D17" s="16"/>
      <c r="E17" s="11"/>
      <c r="F17" s="11"/>
      <c r="G17" s="1"/>
      <c r="H17" s="11"/>
      <c r="I17" s="11"/>
      <c r="J17" s="16"/>
      <c r="K17" s="2"/>
      <c r="L17" s="6"/>
    </row>
    <row r="18" spans="1:12" ht="12.75" hidden="1">
      <c r="A18" s="3"/>
      <c r="B18" s="14" t="s">
        <v>26</v>
      </c>
      <c r="C18" s="4">
        <v>350</v>
      </c>
      <c r="D18" s="16"/>
      <c r="E18" s="11"/>
      <c r="F18" s="11"/>
      <c r="G18" s="1"/>
      <c r="H18" s="11"/>
      <c r="I18" s="11"/>
      <c r="J18" s="16"/>
      <c r="K18" s="2"/>
      <c r="L18" s="6"/>
    </row>
    <row r="19" spans="1:12" ht="25.5">
      <c r="A19" s="3"/>
      <c r="B19" s="14" t="s">
        <v>25</v>
      </c>
      <c r="C19" s="4">
        <v>851</v>
      </c>
      <c r="D19" s="16">
        <v>618246.77</v>
      </c>
      <c r="E19" s="4"/>
      <c r="F19" s="11"/>
      <c r="G19" s="1"/>
      <c r="H19" s="11"/>
      <c r="I19" s="11"/>
      <c r="J19" s="16">
        <v>618246.77</v>
      </c>
      <c r="K19" s="2"/>
      <c r="L19" s="6"/>
    </row>
    <row r="20" spans="1:12" ht="12.75" hidden="1">
      <c r="A20" s="3"/>
      <c r="B20" s="3" t="s">
        <v>21</v>
      </c>
      <c r="C20" s="4">
        <v>852</v>
      </c>
      <c r="D20" s="4"/>
      <c r="E20" s="4"/>
      <c r="F20" s="11"/>
      <c r="G20" s="1"/>
      <c r="H20" s="11"/>
      <c r="I20" s="11"/>
      <c r="J20" s="4"/>
      <c r="K20" s="2"/>
      <c r="L20" s="6"/>
    </row>
    <row r="21" spans="1:12" ht="12.75">
      <c r="A21" s="3"/>
      <c r="B21" s="3" t="s">
        <v>22</v>
      </c>
      <c r="C21" s="4">
        <v>853</v>
      </c>
      <c r="D21" s="4">
        <v>89.45</v>
      </c>
      <c r="E21" s="4"/>
      <c r="F21" s="11"/>
      <c r="G21" s="1"/>
      <c r="H21" s="11"/>
      <c r="I21" s="11"/>
      <c r="J21" s="4">
        <v>89.45</v>
      </c>
      <c r="K21" s="2"/>
      <c r="L21" s="6"/>
    </row>
    <row r="22" spans="1:12" ht="12.75" hidden="1">
      <c r="A22" s="3"/>
      <c r="B22" s="3"/>
      <c r="C22" s="4" t="s">
        <v>7</v>
      </c>
      <c r="D22" s="4"/>
      <c r="E22" s="4"/>
      <c r="F22" s="11"/>
      <c r="G22" s="1">
        <f>H22+I22</f>
        <v>0</v>
      </c>
      <c r="H22" s="11"/>
      <c r="I22" s="11"/>
      <c r="J22" s="16">
        <f>D22</f>
        <v>0</v>
      </c>
      <c r="K22" s="2"/>
      <c r="L22" s="6"/>
    </row>
    <row r="23" spans="1:12" ht="12.75" hidden="1">
      <c r="A23" s="3"/>
      <c r="B23" s="3"/>
      <c r="C23" s="4" t="s">
        <v>8</v>
      </c>
      <c r="D23" s="4"/>
      <c r="E23" s="4"/>
      <c r="F23" s="11"/>
      <c r="G23" s="1">
        <f>H23+I23</f>
        <v>0</v>
      </c>
      <c r="H23" s="11"/>
      <c r="I23" s="11"/>
      <c r="J23" s="16">
        <f>D23</f>
        <v>0</v>
      </c>
      <c r="K23" s="2"/>
      <c r="L23" s="6"/>
    </row>
    <row r="24" spans="1:12" ht="12.75" hidden="1">
      <c r="A24" s="3"/>
      <c r="B24" s="3"/>
      <c r="C24" s="3" t="s">
        <v>9</v>
      </c>
      <c r="D24" s="16"/>
      <c r="E24" s="11"/>
      <c r="F24" s="11"/>
      <c r="G24" s="1">
        <f>H24+I24</f>
        <v>0</v>
      </c>
      <c r="H24" s="11"/>
      <c r="I24" s="11"/>
      <c r="J24" s="16">
        <f>D24</f>
        <v>0</v>
      </c>
      <c r="K24" s="2"/>
      <c r="L24" s="6"/>
    </row>
    <row r="25" spans="1:12" ht="12.75" hidden="1">
      <c r="A25" s="3"/>
      <c r="B25" s="3" t="s">
        <v>28</v>
      </c>
      <c r="C25" s="3" t="s">
        <v>10</v>
      </c>
      <c r="D25" s="16">
        <v>0</v>
      </c>
      <c r="E25" s="11"/>
      <c r="F25" s="11"/>
      <c r="G25" s="1"/>
      <c r="H25" s="11"/>
      <c r="I25" s="11"/>
      <c r="J25" s="16">
        <f>D25</f>
        <v>0</v>
      </c>
      <c r="K25" s="2"/>
      <c r="L25" s="6"/>
    </row>
    <row r="26" ht="12" hidden="1"/>
    <row r="27" ht="12" hidden="1"/>
    <row r="28" ht="12" hidden="1"/>
    <row r="29" ht="12" hidden="1">
      <c r="L29" s="13"/>
    </row>
    <row r="30" ht="12">
      <c r="L30" s="13"/>
    </row>
  </sheetData>
  <sheetProtection/>
  <mergeCells count="9">
    <mergeCell ref="A1:L1"/>
    <mergeCell ref="E3:F3"/>
    <mergeCell ref="H3:I3"/>
    <mergeCell ref="L2:L3"/>
    <mergeCell ref="C2:C3"/>
    <mergeCell ref="G2:G3"/>
    <mergeCell ref="J2:J3"/>
    <mergeCell ref="K2:K3"/>
    <mergeCell ref="D2:D3"/>
  </mergeCells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2021-02-08T11:35:08Z</cp:lastPrinted>
  <dcterms:created xsi:type="dcterms:W3CDTF">1996-10-08T23:32:33Z</dcterms:created>
  <dcterms:modified xsi:type="dcterms:W3CDTF">2022-04-25T09:24:09Z</dcterms:modified>
  <cp:category/>
  <cp:version/>
  <cp:contentType/>
  <cp:contentStatus/>
</cp:coreProperties>
</file>